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keith\Desktop\"/>
    </mc:Choice>
  </mc:AlternateContent>
  <workbookProtection workbookAlgorithmName="SHA-512" workbookHashValue="7DMGiB5ovHXt7qNWoOxqSMTwGAb5VL9LmOmfKtju2SmHYi7CC4wiQ8CZJB2M334NYlE+Fsp8zCt+yvDN5mzj7A==" workbookSaltValue="R09ffmGVnfUur3P2Cpi1pw==" workbookSpinCount="100000" lockStructure="1"/>
  <bookViews>
    <workbookView xWindow="0" yWindow="0" windowWidth="28800" windowHeight="12300"/>
  </bookViews>
  <sheets>
    <sheet name="System QFD" sheetId="1" r:id="rId1"/>
  </sheets>
  <calcPr calcId="171027"/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D28" i="1"/>
  <c r="B12" i="1"/>
  <c r="B11" i="1"/>
  <c r="B10" i="1"/>
  <c r="B9" i="1"/>
  <c r="Q8" i="1"/>
  <c r="B8" i="1"/>
  <c r="Q7" i="1"/>
  <c r="B7" i="1"/>
  <c r="Q6" i="1"/>
  <c r="B6" i="1"/>
  <c r="G29" i="1" l="1"/>
  <c r="D29" i="1"/>
  <c r="F29" i="1"/>
  <c r="E29" i="1"/>
  <c r="I29" i="1"/>
  <c r="H29" i="1"/>
</calcChain>
</file>

<file path=xl/comments1.xml><?xml version="1.0" encoding="utf-8"?>
<comments xmlns="http://schemas.openxmlformats.org/spreadsheetml/2006/main">
  <authors>
    <author/>
  </authors>
  <commentList>
    <comment ref="B17" authorId="0" shapeId="0">
      <text>
        <r>
          <rPr>
            <sz val="10"/>
            <color rgb="FF000000"/>
            <rFont val="Arimo"/>
          </rPr>
          <t>...Wow......factor
	-Aaron Garelick</t>
        </r>
      </text>
    </comment>
    <comment ref="B26" authorId="0" shapeId="0">
      <text>
        <r>
          <rPr>
            <sz val="10"/>
            <color rgb="FF000000"/>
            <rFont val="Arimo"/>
          </rPr>
          <t>Kevin Otto:
What units: mph, gpm, W, hp, m, J, ...</t>
        </r>
      </text>
    </comment>
    <comment ref="I26" authorId="0" shapeId="0">
      <text>
        <r>
          <rPr>
            <sz val="10"/>
            <color rgb="FF000000"/>
            <rFont val="Arimo"/>
          </rPr>
          <t>Number of times a device needs to be reset for each put
	-Samuel Hunker</t>
        </r>
      </text>
    </comment>
    <comment ref="B27" authorId="0" shapeId="0">
      <text>
        <r>
          <rPr>
            <sz val="10"/>
            <color rgb="FF000000"/>
            <rFont val="Arimo"/>
          </rPr>
          <t>Kevin Otto:
What will you design and test to?  What is the requirement?</t>
        </r>
      </text>
    </comment>
  </commentList>
</comments>
</file>

<file path=xl/sharedStrings.xml><?xml version="1.0" encoding="utf-8"?>
<sst xmlns="http://schemas.openxmlformats.org/spreadsheetml/2006/main" count="40" uniqueCount="39">
  <si>
    <t>Project:</t>
  </si>
  <si>
    <t>System QFD</t>
  </si>
  <si>
    <t>Date:</t>
  </si>
  <si>
    <t>Copyright © 2005 Kevin Otto</t>
  </si>
  <si>
    <t>Please freely distribute and modify, but properly reference and maintain this contact information in the sheet.</t>
  </si>
  <si>
    <t>Modified from a template from Design4X Inc.</t>
  </si>
  <si>
    <t>Technical Requirements</t>
  </si>
  <si>
    <t>Customer Needs</t>
  </si>
  <si>
    <t>Customer Weights</t>
  </si>
  <si>
    <t>Technical Requirement Units</t>
  </si>
  <si>
    <t>Technical Requirement Targets</t>
  </si>
  <si>
    <t>Absolute Technical Importance</t>
  </si>
  <si>
    <t>Relative Technical Importance</t>
  </si>
  <si>
    <t>Experimentail Pipe Flow Losses</t>
  </si>
  <si>
    <t>2/1/18</t>
  </si>
  <si>
    <t>120 RMS</t>
  </si>
  <si>
    <t>Operates within Reynolds Range (10^4 - 3*10^5)</t>
  </si>
  <si>
    <t>Operates Within Set Pressure Range</t>
  </si>
  <si>
    <t>Smallest Diameter pipe is 1/2 in</t>
  </si>
  <si>
    <t>System has a measureable minimun head loss</t>
  </si>
  <si>
    <t>Reliability</t>
  </si>
  <si>
    <t>Durability</t>
  </si>
  <si>
    <t>Last 10 years</t>
  </si>
  <si>
    <t>Variable Control</t>
  </si>
  <si>
    <t>One Elbow Joint</t>
  </si>
  <si>
    <t>One T Joint</t>
  </si>
  <si>
    <t>One Expansion Joint</t>
  </si>
  <si>
    <t>One Contraction Joint</t>
  </si>
  <si>
    <t>Two Volumetric Flow Rate Sensors</t>
  </si>
  <si>
    <t>Re</t>
  </si>
  <si>
    <t>Voltage (V)</t>
  </si>
  <si>
    <t>Pascal (Pa)</t>
  </si>
  <si>
    <t>Inch (in)</t>
  </si>
  <si>
    <t>Cost</t>
  </si>
  <si>
    <t>Dollar ($)</t>
  </si>
  <si>
    <t>10^4</t>
  </si>
  <si>
    <t>Lab View Intergration</t>
  </si>
  <si>
    <t>Sensor Taps Placed in a spot for reliable readings</t>
  </si>
  <si>
    <t>Input areas are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</si>
</sst>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mo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mo"/>
    </font>
    <font>
      <u/>
      <sz val="10"/>
      <color rgb="FF0000FF"/>
      <name val="Arimo"/>
    </font>
    <font>
      <u/>
      <sz val="10"/>
      <color rgb="FF0000FF"/>
      <name val="Arimo"/>
    </font>
    <font>
      <sz val="10"/>
      <name val="Arial"/>
      <family val="2"/>
    </font>
    <font>
      <sz val="10"/>
      <name val="Arimo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 tint="-0.249977111117893"/>
        <bgColor rgb="FFFFFF99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center" textRotation="90"/>
    </xf>
    <xf numFmtId="0" fontId="1" fillId="2" borderId="17" xfId="0" applyFont="1" applyFill="1" applyBorder="1" applyAlignment="1">
      <alignment textRotation="90"/>
    </xf>
    <xf numFmtId="0" fontId="1" fillId="2" borderId="18" xfId="0" applyFont="1" applyFill="1" applyBorder="1" applyAlignment="1">
      <alignment textRotation="90"/>
    </xf>
    <xf numFmtId="0" fontId="1" fillId="2" borderId="19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8" fontId="1" fillId="2" borderId="18" xfId="0" applyNumberFormat="1" applyFont="1" applyFill="1" applyBorder="1" applyAlignment="1">
      <alignment horizontal="center" textRotation="90" wrapText="1"/>
    </xf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0" fontId="0" fillId="0" borderId="0" xfId="0" applyFont="1" applyAlignment="1"/>
    <xf numFmtId="0" fontId="3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textRotation="90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38" fontId="1" fillId="3" borderId="37" xfId="0" applyNumberFormat="1" applyFont="1" applyFill="1" applyBorder="1" applyAlignment="1">
      <alignment horizontal="center" textRotation="90" wrapText="1"/>
    </xf>
    <xf numFmtId="0" fontId="1" fillId="3" borderId="38" xfId="0" applyFont="1" applyFill="1" applyBorder="1" applyAlignment="1"/>
    <xf numFmtId="0" fontId="2" fillId="0" borderId="14" xfId="0" applyFont="1" applyBorder="1" applyAlignment="1">
      <alignment horizontal="right" vertical="center"/>
    </xf>
    <xf numFmtId="0" fontId="10" fillId="0" borderId="25" xfId="0" applyFont="1" applyBorder="1"/>
    <xf numFmtId="0" fontId="2" fillId="0" borderId="22" xfId="0" applyFont="1" applyBorder="1" applyAlignment="1">
      <alignment horizontal="center"/>
    </xf>
    <xf numFmtId="0" fontId="10" fillId="0" borderId="20" xfId="0" applyFont="1" applyBorder="1"/>
    <xf numFmtId="0" fontId="10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4</xdr:row>
      <xdr:rowOff>209549</xdr:rowOff>
    </xdr:from>
    <xdr:to>
      <xdr:col>9</xdr:col>
      <xdr:colOff>419100</xdr:colOff>
      <xdr:row>12</xdr:row>
      <xdr:rowOff>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135880" y="1116329"/>
          <a:ext cx="3116580" cy="1596391"/>
          <a:chOff x="3841050" y="2970375"/>
          <a:chExt cx="3009901" cy="16192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841050" y="2970375"/>
            <a:ext cx="3009901" cy="1619250"/>
            <a:chOff x="3841049" y="2970375"/>
            <a:chExt cx="3009899" cy="1619249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3841049" y="2970375"/>
              <a:ext cx="3009875" cy="16192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Drawi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841049" y="2970375"/>
              <a:ext cx="3009899" cy="1619249"/>
              <a:chOff x="3850575" y="2979900"/>
              <a:chExt cx="2990849" cy="1600198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850575" y="2979900"/>
                <a:ext cx="2990825" cy="1600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>
                <a:off x="3850575" y="2979900"/>
                <a:ext cx="2990849" cy="1600198"/>
              </a:xfrm>
              <a:prstGeom prst="straightConnector1">
                <a:avLst/>
              </a:prstGeom>
              <a:noFill/>
              <a:ln w="19050" cap="flat" cmpd="sng">
                <a:solidFill>
                  <a:schemeClr val="accent5"/>
                </a:solidFill>
                <a:prstDash val="solid"/>
                <a:miter lim="8000"/>
                <a:headEnd type="none" w="med" len="med"/>
                <a:tailEnd type="none" w="med" len="med"/>
              </a:ln>
            </xdr:spPr>
          </xdr:cxnSp>
        </xdr:grpSp>
      </xdr:grpSp>
    </xdr:grpSp>
    <xdr:clientData fLocksWithSheet="0"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26</xdr:row>
      <xdr:rowOff>381000</xdr:rowOff>
    </xdr:to>
    <xdr:sp macro="" textlink="">
      <xdr:nvSpPr>
        <xdr:cNvPr id="1029" name="Rectangl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26</xdr:row>
      <xdr:rowOff>381000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48925" cy="10877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26</xdr:row>
      <xdr:rowOff>365760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7980" cy="101422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1"/>
  <sheetViews>
    <sheetView tabSelected="1" workbookViewId="0">
      <selection activeCell="D9" sqref="D9"/>
    </sheetView>
  </sheetViews>
  <sheetFormatPr defaultColWidth="17.33203125" defaultRowHeight="15" customHeight="1"/>
  <cols>
    <col min="1" max="1" width="5.88671875" customWidth="1"/>
    <col min="2" max="2" width="50.6640625" bestFit="1" customWidth="1"/>
    <col min="3" max="3" width="19" customWidth="1"/>
    <col min="4" max="10" width="6.44140625" customWidth="1"/>
    <col min="11" max="11" width="11" customWidth="1"/>
    <col min="12" max="12" width="6.6640625" customWidth="1"/>
    <col min="13" max="15" width="6.44140625" customWidth="1"/>
    <col min="16" max="16" width="12" customWidth="1"/>
    <col min="17" max="23" width="4.33203125" customWidth="1"/>
    <col min="24" max="24" width="3.33203125" customWidth="1"/>
    <col min="25" max="25" width="3.44140625" customWidth="1"/>
    <col min="26" max="26" width="2.88671875" customWidth="1"/>
    <col min="27" max="27" width="3.33203125" customWidth="1"/>
  </cols>
  <sheetData>
    <row r="1" spans="1:27" ht="16.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</row>
    <row r="2" spans="1:27" ht="18" customHeight="1">
      <c r="A2" s="1"/>
      <c r="B2" s="2"/>
      <c r="C2" s="47" t="s">
        <v>0</v>
      </c>
      <c r="D2" s="41" t="s">
        <v>13</v>
      </c>
      <c r="E2" s="42"/>
      <c r="F2" s="42"/>
      <c r="G2" s="42"/>
      <c r="H2" s="42"/>
      <c r="I2" s="42"/>
      <c r="J2" s="4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</row>
    <row r="3" spans="1:27" ht="21" customHeight="1" thickBot="1">
      <c r="A3" s="1"/>
      <c r="B3" s="3" t="s">
        <v>1</v>
      </c>
      <c r="C3" s="48" t="s">
        <v>2</v>
      </c>
      <c r="D3" s="43" t="s">
        <v>14</v>
      </c>
      <c r="E3" s="44"/>
      <c r="F3" s="44"/>
      <c r="G3" s="44"/>
      <c r="H3" s="44"/>
      <c r="I3" s="44"/>
      <c r="J3" s="45"/>
      <c r="L3" s="2"/>
      <c r="M3" s="2"/>
      <c r="N3" s="2"/>
      <c r="O3" s="2"/>
      <c r="P3" s="2"/>
      <c r="Q3" s="4" t="s">
        <v>3</v>
      </c>
      <c r="R3" s="2"/>
      <c r="S3" s="2"/>
      <c r="T3" s="2"/>
      <c r="U3" s="2"/>
      <c r="V3" s="2"/>
      <c r="W3" s="2"/>
      <c r="X3" s="2"/>
      <c r="Y3" s="2"/>
      <c r="Z3" s="2"/>
      <c r="AA3" s="1"/>
    </row>
    <row r="4" spans="1:27" ht="16.5" customHeight="1">
      <c r="A4" s="1"/>
      <c r="B4" s="5"/>
      <c r="C4" s="2"/>
      <c r="D4" s="6" t="s">
        <v>38</v>
      </c>
      <c r="E4" s="7"/>
      <c r="F4" s="7"/>
      <c r="G4" s="46"/>
      <c r="I4" s="2"/>
      <c r="L4" s="2"/>
      <c r="M4" s="2"/>
      <c r="N4" s="2"/>
      <c r="O4" s="2"/>
      <c r="P4" s="2"/>
      <c r="Q4" s="4" t="s">
        <v>4</v>
      </c>
      <c r="R4" s="2"/>
      <c r="S4" s="2"/>
      <c r="T4" s="2"/>
      <c r="U4" s="2"/>
      <c r="V4" s="2"/>
      <c r="W4" s="2"/>
      <c r="X4" s="2"/>
      <c r="Y4" s="2"/>
      <c r="Z4" s="2"/>
      <c r="AA4" s="1"/>
    </row>
    <row r="5" spans="1:27" ht="16.5" customHeight="1" thickBot="1">
      <c r="A5" s="1"/>
      <c r="B5" s="5"/>
      <c r="C5" s="2"/>
      <c r="D5" s="2"/>
      <c r="E5" s="2"/>
      <c r="F5" s="2"/>
      <c r="K5" s="2"/>
      <c r="L5" s="2"/>
      <c r="M5" s="2"/>
      <c r="N5" s="2"/>
      <c r="O5" s="2"/>
      <c r="P5" s="2"/>
      <c r="Q5" s="4"/>
      <c r="R5" s="2"/>
      <c r="S5" s="2"/>
      <c r="T5" s="2"/>
      <c r="U5" s="2"/>
      <c r="V5" s="2"/>
      <c r="W5" s="2"/>
      <c r="X5" s="2"/>
      <c r="Y5" s="2"/>
      <c r="Z5" s="2"/>
      <c r="AA5" s="1"/>
    </row>
    <row r="6" spans="1:27" ht="18" customHeight="1">
      <c r="A6" s="8">
        <v>1</v>
      </c>
      <c r="B6" s="9" t="str">
        <f>IF(D$14="","",D$14)</f>
        <v>120 RMS</v>
      </c>
      <c r="C6" s="10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3" t="str">
        <f>HYPERLINK("http://www.robuststrategy.com/","www.robuststrategy.com")</f>
        <v>www.robuststrategy.com</v>
      </c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8" customHeight="1">
      <c r="A7" s="8">
        <v>2</v>
      </c>
      <c r="B7" s="14" t="str">
        <f>IF(E$14="","",E$14)</f>
        <v>Operates within Reynolds Range (10^4 - 3*10^5)</v>
      </c>
      <c r="C7" s="15"/>
      <c r="D7" s="16"/>
      <c r="E7" s="11"/>
      <c r="F7" s="11"/>
      <c r="G7" s="11"/>
      <c r="H7" s="11"/>
      <c r="I7" s="11"/>
      <c r="J7" s="11"/>
      <c r="K7" s="8"/>
      <c r="L7" s="12"/>
      <c r="M7" s="12"/>
      <c r="N7" s="12"/>
      <c r="O7" s="12"/>
      <c r="P7" s="12"/>
      <c r="Q7" s="13" t="str">
        <f>HYPERLINK("mailto:kevin_n_otto@yahoo.com","kevin_n_otto@yahoo.com")</f>
        <v>kevin_n_otto@yahoo.com</v>
      </c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8" customHeight="1">
      <c r="A8" s="8">
        <v>3</v>
      </c>
      <c r="B8" s="17" t="str">
        <f>IF(F$14="","",F$14)</f>
        <v>Operates Within Set Pressure Range</v>
      </c>
      <c r="C8" s="18"/>
      <c r="D8" s="16"/>
      <c r="E8" s="19">
        <v>9</v>
      </c>
      <c r="F8" s="20"/>
      <c r="G8" s="11"/>
      <c r="H8" s="11"/>
      <c r="I8" s="11"/>
      <c r="J8" s="11"/>
      <c r="K8" s="8"/>
      <c r="L8" s="12"/>
      <c r="M8" s="12"/>
      <c r="N8" s="12"/>
      <c r="O8" s="12"/>
      <c r="P8" s="12"/>
      <c r="Q8" s="21" t="str">
        <f>HYPERLINK("http://www.kevinotto.com/RSS/templates/QFD Template.xls","http://www.kevinotto.com/RSS/templates/QFD Template.xls")</f>
        <v>http://www.kevinotto.com/RSS/templates/QFD Template.xls</v>
      </c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8" customHeight="1">
      <c r="A9" s="8">
        <v>4</v>
      </c>
      <c r="B9" s="17" t="str">
        <f>IF(G$14="","",G$14)</f>
        <v>Smallest Diameter pipe is 1/2 in</v>
      </c>
      <c r="C9" s="18"/>
      <c r="D9" s="16"/>
      <c r="E9" s="19">
        <v>6</v>
      </c>
      <c r="F9" s="19">
        <v>6</v>
      </c>
      <c r="G9" s="20"/>
      <c r="H9" s="11"/>
      <c r="I9" s="11"/>
      <c r="J9" s="11"/>
      <c r="K9" s="8"/>
      <c r="L9" s="12"/>
      <c r="M9" s="12"/>
      <c r="N9" s="12"/>
      <c r="O9" s="12"/>
      <c r="P9" s="12"/>
      <c r="Q9" s="22" t="s">
        <v>5</v>
      </c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8" customHeight="1">
      <c r="A10" s="8">
        <v>5</v>
      </c>
      <c r="B10" s="17" t="str">
        <f>IF(H$14="","",H$14)</f>
        <v>System has a measureable minimun head loss</v>
      </c>
      <c r="C10" s="18"/>
      <c r="D10" s="16"/>
      <c r="E10" s="19">
        <v>9</v>
      </c>
      <c r="F10" s="19">
        <v>9</v>
      </c>
      <c r="G10" s="19">
        <v>9</v>
      </c>
      <c r="H10" s="20"/>
      <c r="I10" s="23"/>
      <c r="J10" s="23"/>
      <c r="K10" s="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8" customHeight="1">
      <c r="A11" s="8">
        <v>6</v>
      </c>
      <c r="B11" s="17" t="str">
        <f>IF(I$14="","",I$14)</f>
        <v>Cost</v>
      </c>
      <c r="C11" s="18"/>
      <c r="D11" s="16">
        <v>6</v>
      </c>
      <c r="E11" s="19">
        <v>1</v>
      </c>
      <c r="F11" s="19">
        <v>3</v>
      </c>
      <c r="G11" s="19">
        <v>9</v>
      </c>
      <c r="H11" s="19">
        <v>3</v>
      </c>
      <c r="I11" s="20"/>
      <c r="J11" s="11"/>
      <c r="K11" s="8"/>
      <c r="L11" s="2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8" customHeight="1" thickBot="1">
      <c r="A12" s="8">
        <v>7</v>
      </c>
      <c r="B12" s="17" t="str">
        <f>IF(J$14="","",J$14)</f>
        <v/>
      </c>
      <c r="C12" s="18"/>
      <c r="D12" s="16"/>
      <c r="E12" s="19"/>
      <c r="F12" s="19"/>
      <c r="G12" s="19"/>
      <c r="H12" s="19"/>
      <c r="I12" s="19"/>
      <c r="J12" s="20"/>
      <c r="K12" s="25"/>
      <c r="L12" s="2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6.2" thickBot="1">
      <c r="A13" s="1"/>
      <c r="B13" s="2"/>
      <c r="C13" s="2"/>
      <c r="D13" s="57" t="s">
        <v>6</v>
      </c>
      <c r="E13" s="58"/>
      <c r="F13" s="58"/>
      <c r="G13" s="58"/>
      <c r="H13" s="58"/>
      <c r="I13" s="58"/>
      <c r="J13" s="5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</row>
    <row r="14" spans="1:27" ht="269.39999999999998" thickBot="1">
      <c r="A14" s="1"/>
      <c r="B14" s="26" t="s">
        <v>7</v>
      </c>
      <c r="C14" s="27" t="s">
        <v>8</v>
      </c>
      <c r="D14" s="28" t="s">
        <v>15</v>
      </c>
      <c r="E14" s="29" t="s">
        <v>16</v>
      </c>
      <c r="F14" s="29" t="s">
        <v>17</v>
      </c>
      <c r="G14" s="29" t="s">
        <v>18</v>
      </c>
      <c r="H14" s="29" t="s">
        <v>19</v>
      </c>
      <c r="I14" s="29" t="s">
        <v>33</v>
      </c>
      <c r="J14" s="5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</row>
    <row r="15" spans="1:27" ht="18" customHeight="1">
      <c r="A15" s="8">
        <v>1</v>
      </c>
      <c r="B15" s="30" t="s">
        <v>20</v>
      </c>
      <c r="C15" s="31">
        <v>5</v>
      </c>
      <c r="D15" s="32">
        <v>6</v>
      </c>
      <c r="E15" s="33">
        <v>3</v>
      </c>
      <c r="F15" s="34">
        <v>3</v>
      </c>
      <c r="G15" s="34">
        <v>1</v>
      </c>
      <c r="H15" s="33"/>
      <c r="I15" s="33">
        <v>6</v>
      </c>
      <c r="J15" s="5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8" customHeight="1">
      <c r="A16" s="8">
        <v>2</v>
      </c>
      <c r="B16" s="30" t="s">
        <v>21</v>
      </c>
      <c r="C16" s="31">
        <v>4</v>
      </c>
      <c r="D16" s="35">
        <v>3</v>
      </c>
      <c r="E16" s="31">
        <v>6</v>
      </c>
      <c r="F16" s="36">
        <v>6</v>
      </c>
      <c r="G16" s="36">
        <v>1</v>
      </c>
      <c r="H16" s="31"/>
      <c r="I16" s="31">
        <v>6</v>
      </c>
      <c r="J16" s="5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8" customHeight="1">
      <c r="A17" s="8">
        <v>3</v>
      </c>
      <c r="B17" s="30" t="s">
        <v>22</v>
      </c>
      <c r="C17" s="31">
        <v>2</v>
      </c>
      <c r="D17" s="35">
        <v>1</v>
      </c>
      <c r="E17" s="31">
        <v>1</v>
      </c>
      <c r="F17" s="36">
        <v>3</v>
      </c>
      <c r="G17" s="36">
        <v>1</v>
      </c>
      <c r="H17" s="31"/>
      <c r="I17" s="31">
        <v>9</v>
      </c>
      <c r="J17" s="5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8" customHeight="1">
      <c r="A18" s="8">
        <v>4</v>
      </c>
      <c r="B18" s="30" t="s">
        <v>23</v>
      </c>
      <c r="C18" s="31">
        <v>5</v>
      </c>
      <c r="D18" s="35">
        <v>1</v>
      </c>
      <c r="E18" s="31">
        <v>9</v>
      </c>
      <c r="F18" s="36">
        <v>9</v>
      </c>
      <c r="G18" s="36"/>
      <c r="H18" s="31">
        <v>6</v>
      </c>
      <c r="I18" s="31">
        <v>3</v>
      </c>
      <c r="J18" s="5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8" customHeight="1">
      <c r="A19" s="8">
        <v>5</v>
      </c>
      <c r="B19" s="30" t="s">
        <v>27</v>
      </c>
      <c r="C19" s="31">
        <v>5</v>
      </c>
      <c r="D19" s="35"/>
      <c r="E19" s="31">
        <v>3</v>
      </c>
      <c r="F19" s="36">
        <v>6</v>
      </c>
      <c r="G19" s="36">
        <v>6</v>
      </c>
      <c r="H19" s="31">
        <v>9</v>
      </c>
      <c r="I19" s="31">
        <v>1</v>
      </c>
      <c r="J19" s="5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8" customHeight="1">
      <c r="A20" s="8">
        <v>6</v>
      </c>
      <c r="B20" s="30" t="s">
        <v>26</v>
      </c>
      <c r="C20" s="31">
        <v>5</v>
      </c>
      <c r="D20" s="35"/>
      <c r="E20" s="31">
        <v>3</v>
      </c>
      <c r="F20" s="36">
        <v>6</v>
      </c>
      <c r="G20" s="36">
        <v>1</v>
      </c>
      <c r="H20" s="31">
        <v>9</v>
      </c>
      <c r="I20" s="31">
        <v>1</v>
      </c>
      <c r="J20" s="5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8" customHeight="1">
      <c r="A21" s="8">
        <v>7</v>
      </c>
      <c r="B21" s="30" t="s">
        <v>24</v>
      </c>
      <c r="C21" s="31">
        <v>5</v>
      </c>
      <c r="D21" s="35"/>
      <c r="E21" s="31">
        <v>3</v>
      </c>
      <c r="F21" s="36">
        <v>6</v>
      </c>
      <c r="G21" s="36">
        <v>1</v>
      </c>
      <c r="H21" s="31">
        <v>9</v>
      </c>
      <c r="I21" s="31">
        <v>1</v>
      </c>
      <c r="J21" s="5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8" customHeight="1">
      <c r="A22" s="8">
        <v>8</v>
      </c>
      <c r="B22" s="30" t="s">
        <v>25</v>
      </c>
      <c r="C22" s="31">
        <v>5</v>
      </c>
      <c r="D22" s="35"/>
      <c r="E22" s="31">
        <v>3</v>
      </c>
      <c r="F22" s="36">
        <v>6</v>
      </c>
      <c r="G22" s="36">
        <v>1</v>
      </c>
      <c r="H22" s="31">
        <v>9</v>
      </c>
      <c r="I22" s="31">
        <v>1</v>
      </c>
      <c r="J22" s="5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8" customHeight="1">
      <c r="A23" s="8">
        <v>9</v>
      </c>
      <c r="B23" s="30" t="s">
        <v>28</v>
      </c>
      <c r="C23" s="31">
        <v>5</v>
      </c>
      <c r="D23" s="35"/>
      <c r="E23" s="31">
        <v>1</v>
      </c>
      <c r="F23" s="36">
        <v>1</v>
      </c>
      <c r="G23" s="36"/>
      <c r="H23" s="31"/>
      <c r="I23" s="31">
        <v>6</v>
      </c>
      <c r="J23" s="5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8" customHeight="1">
      <c r="A24" s="8">
        <v>10</v>
      </c>
      <c r="B24" s="30" t="s">
        <v>36</v>
      </c>
      <c r="C24" s="31">
        <v>2</v>
      </c>
      <c r="D24" s="35"/>
      <c r="E24" s="31"/>
      <c r="F24" s="36"/>
      <c r="G24" s="36"/>
      <c r="H24" s="31">
        <v>9</v>
      </c>
      <c r="I24" s="31">
        <v>6</v>
      </c>
      <c r="J24" s="5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8" customHeight="1" thickBot="1">
      <c r="A25" s="8">
        <v>11</v>
      </c>
      <c r="B25" s="30" t="s">
        <v>37</v>
      </c>
      <c r="C25" s="31">
        <v>5</v>
      </c>
      <c r="D25" s="35"/>
      <c r="E25" s="31">
        <v>3</v>
      </c>
      <c r="F25" s="36">
        <v>6</v>
      </c>
      <c r="G25" s="36">
        <v>1</v>
      </c>
      <c r="H25" s="31">
        <v>6</v>
      </c>
      <c r="I25" s="31">
        <v>1</v>
      </c>
      <c r="J25" s="5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72.75" customHeight="1" thickBot="1">
      <c r="A26" s="1"/>
      <c r="B26" s="55" t="s">
        <v>9</v>
      </c>
      <c r="C26" s="56"/>
      <c r="D26" s="37" t="s">
        <v>30</v>
      </c>
      <c r="E26" s="37" t="s">
        <v>29</v>
      </c>
      <c r="F26" s="37" t="s">
        <v>31</v>
      </c>
      <c r="G26" s="37" t="s">
        <v>32</v>
      </c>
      <c r="H26" s="37" t="s">
        <v>31</v>
      </c>
      <c r="I26" s="37" t="s">
        <v>34</v>
      </c>
      <c r="J26" s="5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</row>
    <row r="27" spans="1:27" ht="48" customHeight="1" thickBot="1">
      <c r="A27" s="1"/>
      <c r="B27" s="55" t="s">
        <v>10</v>
      </c>
      <c r="C27" s="56"/>
      <c r="D27" s="38">
        <v>120</v>
      </c>
      <c r="E27" s="39" t="s">
        <v>35</v>
      </c>
      <c r="F27" s="39">
        <v>5000</v>
      </c>
      <c r="G27" s="39">
        <v>1</v>
      </c>
      <c r="H27" s="39">
        <v>1000</v>
      </c>
      <c r="I27" s="39">
        <v>3000</v>
      </c>
      <c r="J27" s="5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</row>
    <row r="28" spans="1:27" ht="27.75" customHeight="1" thickBot="1">
      <c r="A28" s="1"/>
      <c r="B28" s="55" t="s">
        <v>11</v>
      </c>
      <c r="C28" s="56"/>
      <c r="D28" s="38">
        <f t="shared" ref="D28:I28" si="0">D15*$C$15+D16*$C$16+D17*$C$17+D18*$C$18+D19*$C$19+D20*$C$20+D21*$C$21+D22*$C$22+D23*$C$23+D24*$C$24+D25*$C$25</f>
        <v>49</v>
      </c>
      <c r="E28" s="38">
        <f t="shared" si="0"/>
        <v>166</v>
      </c>
      <c r="F28" s="38">
        <f t="shared" si="0"/>
        <v>245</v>
      </c>
      <c r="G28" s="38">
        <f t="shared" si="0"/>
        <v>61</v>
      </c>
      <c r="H28" s="38">
        <f t="shared" si="0"/>
        <v>258</v>
      </c>
      <c r="I28" s="38">
        <f t="shared" si="0"/>
        <v>154</v>
      </c>
      <c r="J28" s="5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</row>
    <row r="29" spans="1:27" ht="16.5" customHeight="1" thickBot="1">
      <c r="A29" s="1"/>
      <c r="B29" s="55" t="s">
        <v>12</v>
      </c>
      <c r="C29" s="56"/>
      <c r="D29" s="38">
        <f>D28/(SUM($D$28:$J$28))*100</f>
        <v>5.251875669882101</v>
      </c>
      <c r="E29" s="38">
        <f t="shared" ref="E29:I29" si="1">E28/(SUM($D$28:$J$28))*100</f>
        <v>17.792068595927116</v>
      </c>
      <c r="F29" s="38">
        <f t="shared" si="1"/>
        <v>26.259378349410508</v>
      </c>
      <c r="G29" s="38">
        <f t="shared" si="1"/>
        <v>6.5380493033226159</v>
      </c>
      <c r="H29" s="38">
        <f t="shared" si="1"/>
        <v>27.652733118971064</v>
      </c>
      <c r="I29" s="38">
        <f t="shared" si="1"/>
        <v>16.505894962486604</v>
      </c>
      <c r="J29" s="5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</row>
    <row r="30" spans="1:27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</row>
    <row r="31" spans="1:27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</row>
    <row r="32" spans="1:27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</row>
    <row r="33" spans="1:27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</row>
    <row r="34" spans="1:27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</row>
    <row r="35" spans="1:27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</row>
    <row r="36" spans="1:27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</row>
    <row r="37" spans="1:2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</row>
    <row r="38" spans="1:27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</row>
    <row r="39" spans="1:27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</row>
    <row r="40" spans="1:27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</row>
    <row r="41" spans="1:27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</row>
    <row r="42" spans="1:27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</row>
    <row r="43" spans="1:27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</row>
    <row r="47" spans="1:2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</row>
    <row r="49" spans="1:27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</row>
    <row r="50" spans="1:27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</row>
    <row r="51" spans="1:27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</row>
    <row r="52" spans="1:27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</row>
    <row r="53" spans="1:27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</row>
    <row r="54" spans="1:27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</row>
    <row r="55" spans="1:27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</row>
    <row r="56" spans="1:27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</row>
    <row r="57" spans="1:2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</row>
    <row r="58" spans="1:27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</row>
    <row r="59" spans="1:27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</row>
    <row r="60" spans="1:27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</row>
    <row r="62" spans="1:27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</row>
    <row r="63" spans="1:27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3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ht="13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ht="13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ht="13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ht="13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ht="13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13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3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3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ht="13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13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ht="13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ht="13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ht="13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13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ht="13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ht="13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ht="13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ht="13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13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ht="13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ht="13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ht="13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ht="13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ht="13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ht="13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ht="13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13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ht="13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ht="13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ht="13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ht="13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13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13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ht="13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ht="13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ht="13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ht="13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ht="13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ht="13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ht="13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ht="13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ht="13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ht="13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ht="13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ht="13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ht="13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ht="13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ht="13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 spans="1:27" ht="13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 spans="1:27" ht="13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1:27" ht="13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ht="13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ht="13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ht="13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ht="13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ht="13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3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ht="13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ht="13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ht="13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ht="13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ht="13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ht="13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 spans="1:27" ht="13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 spans="1:27" ht="13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 spans="1:27" ht="13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 spans="1:27" ht="13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 spans="1:27" ht="13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 spans="1:27" ht="13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</row>
    <row r="134" spans="1:27" ht="13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</row>
    <row r="135" spans="1:27" ht="13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</row>
    <row r="136" spans="1:27" ht="13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ht="13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</row>
    <row r="138" spans="1:27" ht="13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</row>
    <row r="139" spans="1:27" ht="13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</row>
    <row r="140" spans="1:27" ht="13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 spans="1:27" ht="13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 spans="1:27" ht="13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 spans="1:27" ht="13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 spans="1:27" ht="13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 spans="1:27" ht="13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 spans="1:27" ht="13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 spans="1:27" ht="13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 spans="1:27" ht="13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 spans="1:27" ht="13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 spans="1:27" ht="13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 spans="1:27" ht="13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 spans="1:27" ht="13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 spans="1:27" ht="13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 spans="1:27" ht="13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 spans="1:27" ht="13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 spans="1:27" ht="13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 spans="1:27" ht="13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 spans="1:27" ht="13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 spans="1:27" ht="13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 spans="1:27" ht="13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 spans="1:27" ht="13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 spans="1:27" ht="13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 spans="1:27" ht="13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 spans="1:27" ht="13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 spans="1:27" ht="13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 spans="1:27" ht="13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 spans="1:27" ht="13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 spans="1:27" ht="13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ht="13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 spans="1:27" ht="13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 spans="1:27" ht="13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 spans="1:27" ht="13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 spans="1:27" ht="13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 spans="1:27" ht="13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 spans="1:27" ht="13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 spans="1:27" ht="13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 spans="1:27" ht="13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 spans="1:27" ht="13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 spans="1:27" ht="13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 spans="1:27" ht="13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ht="13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 spans="1:27" ht="13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 spans="1:27" ht="13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 spans="1:27" ht="13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 spans="1:27" ht="13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 spans="1:27" ht="13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 spans="1:27" ht="13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 spans="1:27" ht="13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 spans="1:27" ht="13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 spans="1:27" ht="13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 spans="1:27" ht="13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 spans="1:27" ht="13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 spans="1:27" ht="13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 spans="1:27" ht="13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 spans="1:27" ht="13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 spans="1:27" ht="13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 spans="1:27" ht="13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 spans="1:27" ht="13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 spans="1:27" ht="13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 spans="1:27" ht="13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 spans="1:27" ht="13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 spans="1:27" ht="13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 spans="1:27" ht="13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 spans="1:27" ht="13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 spans="1:27" ht="13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 spans="1:27" ht="13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 spans="1:27" ht="13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 spans="1:27" ht="13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 spans="1:27" ht="13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 spans="1:27" ht="13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 spans="1:27" ht="13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 spans="1:27" ht="13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 spans="1:27" ht="13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 spans="1:27" ht="13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 spans="1:27" ht="13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 spans="1:27" ht="13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 spans="1:27" ht="13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 spans="1:27" ht="13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 spans="1:27" ht="13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 spans="1:27" ht="13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27" ht="13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 spans="1:27" ht="13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 spans="1:27" ht="13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 spans="1:27" ht="13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 spans="1:27" ht="13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 spans="1:27" ht="13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 spans="1:27" ht="13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 spans="1:27" ht="13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ht="13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 spans="1:27" ht="13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ht="13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ht="13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ht="13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ht="13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ht="13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 spans="1:27" ht="13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 spans="1:27" ht="13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7" ht="13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 spans="1:27" ht="13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 spans="1:27" ht="13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1:27" ht="13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 spans="1:27" ht="13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 spans="1:27" ht="13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 spans="1:27" ht="13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 spans="1:27" ht="13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 spans="1:27" ht="13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27" ht="13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 spans="1:27" ht="13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 spans="1:27" ht="13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 spans="1:27" ht="13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 spans="1:27" ht="13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 spans="1:27" ht="13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 spans="1:27" ht="13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 spans="1:27" ht="13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 spans="1:27" ht="13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 spans="1:27" ht="13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 spans="1:27" ht="13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 spans="1:27" ht="13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 spans="1:27" ht="13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 spans="1:27" ht="13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 spans="1:27" ht="13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 spans="1:27" ht="13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 spans="1:27" ht="13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 spans="1:27" ht="13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 spans="1:27" ht="13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 spans="1:27" ht="13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 spans="1:27" ht="13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 spans="1:27" ht="13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 spans="1:27" ht="13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 spans="1:27" ht="13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 spans="1:27" ht="13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 spans="1:27" ht="13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 spans="1:27" ht="13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 spans="1:27" ht="13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 spans="1:27" ht="13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 spans="1:27" ht="13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 spans="1:27" ht="13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 spans="1:27" ht="13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 spans="1:27" ht="13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 spans="1:27" ht="13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 spans="1:27" ht="13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 spans="1:27" ht="13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 spans="1:27" ht="13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 spans="1:27" ht="13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 spans="1:27" ht="13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 spans="1:27" ht="13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 spans="1:27" ht="13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 spans="1:27" ht="13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 spans="1:27" ht="13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 spans="1:27" ht="13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 spans="1:27" ht="13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 spans="1:27" ht="13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</row>
    <row r="293" spans="1:27" ht="13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</row>
    <row r="294" spans="1:27" ht="13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</row>
    <row r="295" spans="1:27" ht="13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 spans="1:27" ht="13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</row>
    <row r="297" spans="1:27" ht="13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</row>
    <row r="298" spans="1:27" ht="13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 spans="1:27" ht="13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</row>
    <row r="300" spans="1:27" ht="13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ht="13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</row>
    <row r="302" spans="1:27" ht="13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</row>
    <row r="303" spans="1:27" ht="13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 spans="1:27" ht="13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</row>
    <row r="305" spans="1:27" ht="13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</row>
    <row r="306" spans="1:27" ht="13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 spans="1:27" ht="13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</row>
    <row r="308" spans="1:27" ht="13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</row>
    <row r="309" spans="1:27" ht="13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</row>
    <row r="310" spans="1:27" ht="13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</row>
    <row r="311" spans="1:27" ht="13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 spans="1:27" ht="13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 spans="1:27" ht="13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</row>
    <row r="314" spans="1:27" ht="13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</row>
    <row r="315" spans="1:27" ht="13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</row>
    <row r="316" spans="1:27" ht="13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</row>
    <row r="317" spans="1:27" ht="13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</row>
    <row r="318" spans="1:27" ht="13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</row>
    <row r="319" spans="1:27" ht="13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</row>
    <row r="320" spans="1:27" ht="13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 spans="1:27" ht="13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 spans="1:27" ht="13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 spans="1:27" ht="13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 spans="1:27" ht="13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 spans="1:27" ht="13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 spans="1:27" ht="13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 spans="1:27" ht="13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</row>
    <row r="328" spans="1:27" ht="13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 spans="1:27" ht="13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</row>
    <row r="330" spans="1:27" ht="13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</row>
    <row r="331" spans="1:27" ht="13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</row>
    <row r="332" spans="1:27" ht="13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</row>
    <row r="333" spans="1:27" ht="13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 spans="1:27" ht="13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 spans="1:27" ht="13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</row>
    <row r="336" spans="1:27" ht="13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</row>
    <row r="337" spans="1:27" ht="13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 spans="1:27" ht="13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</row>
    <row r="339" spans="1:27" ht="13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</row>
    <row r="340" spans="1:27" ht="13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</row>
    <row r="341" spans="1:27" ht="13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</row>
    <row r="342" spans="1:27" ht="13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</row>
    <row r="343" spans="1:27" ht="13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</row>
    <row r="344" spans="1:27" ht="13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</row>
    <row r="345" spans="1:27" ht="13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</row>
    <row r="346" spans="1:27" ht="13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</row>
    <row r="347" spans="1:27" ht="13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</row>
    <row r="348" spans="1:27" ht="13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</row>
    <row r="349" spans="1:27" ht="13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</row>
    <row r="350" spans="1:27" ht="13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 spans="1:27" ht="13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</row>
    <row r="352" spans="1:27" ht="13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</row>
    <row r="353" spans="1:27" ht="13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</row>
    <row r="354" spans="1:27" ht="13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</row>
    <row r="355" spans="1:27" ht="13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</row>
    <row r="356" spans="1:27" ht="13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</row>
    <row r="357" spans="1:27" ht="13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</row>
    <row r="358" spans="1:27" ht="13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</row>
    <row r="359" spans="1:27" ht="13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</row>
    <row r="360" spans="1:27" ht="13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ht="13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</row>
    <row r="362" spans="1:27" ht="13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</row>
    <row r="363" spans="1:27" ht="13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 spans="1:27" ht="13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</row>
    <row r="365" spans="1:27" ht="13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</row>
    <row r="366" spans="1:27" ht="13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</row>
    <row r="367" spans="1:27" ht="13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</row>
    <row r="368" spans="1:27" ht="13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</row>
    <row r="369" spans="1:27" ht="13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</row>
    <row r="370" spans="1:27" ht="13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</row>
    <row r="371" spans="1:27" ht="13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</row>
    <row r="372" spans="1:27" ht="13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</row>
    <row r="373" spans="1:27" ht="13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</row>
    <row r="374" spans="1:27" ht="13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</row>
    <row r="375" spans="1:27" ht="13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</row>
    <row r="376" spans="1:27" ht="13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 spans="1:27" ht="13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</row>
    <row r="378" spans="1:27" ht="13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</row>
    <row r="379" spans="1:27" ht="13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</row>
    <row r="380" spans="1:27" ht="13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</row>
    <row r="381" spans="1:27" ht="13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</row>
    <row r="382" spans="1:27" ht="13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</row>
    <row r="383" spans="1:27" ht="13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</row>
    <row r="384" spans="1:27" ht="13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</row>
    <row r="385" spans="1:27" ht="13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</row>
    <row r="386" spans="1:27" ht="13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</row>
    <row r="387" spans="1:27" ht="13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</row>
    <row r="388" spans="1:27" ht="13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</row>
    <row r="389" spans="1:27" ht="13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 spans="1:27" ht="13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</row>
    <row r="391" spans="1:27" ht="13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</row>
    <row r="392" spans="1:27" ht="13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</row>
    <row r="393" spans="1:27" ht="13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</row>
    <row r="394" spans="1:27" ht="13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</row>
    <row r="395" spans="1:27" ht="13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</row>
    <row r="396" spans="1:27" ht="13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</row>
    <row r="397" spans="1:27" ht="13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</row>
    <row r="398" spans="1:27" ht="13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</row>
    <row r="399" spans="1:27" ht="13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</row>
    <row r="400" spans="1:27" ht="13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</row>
    <row r="401" spans="1:27" ht="13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</row>
    <row r="402" spans="1:27" ht="13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 spans="1:27" ht="13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</row>
    <row r="404" spans="1:27" ht="13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</row>
    <row r="405" spans="1:27" ht="13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</row>
    <row r="406" spans="1:27" ht="13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</row>
    <row r="407" spans="1:27" ht="13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</row>
    <row r="408" spans="1:27" ht="13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</row>
    <row r="409" spans="1:27" ht="13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</row>
    <row r="410" spans="1:27" ht="13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</row>
    <row r="411" spans="1:27" ht="13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</row>
    <row r="412" spans="1:27" ht="13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</row>
    <row r="413" spans="1:27" ht="13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</row>
    <row r="414" spans="1:27" ht="13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</row>
    <row r="415" spans="1:27" ht="13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 spans="1:27" ht="13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</row>
    <row r="417" spans="1:27" ht="13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</row>
    <row r="418" spans="1:27" ht="13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</row>
    <row r="419" spans="1:27" ht="13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</row>
    <row r="420" spans="1:27" ht="13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ht="13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</row>
    <row r="422" spans="1:27" ht="13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</row>
    <row r="423" spans="1:27" ht="13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</row>
    <row r="424" spans="1:27" ht="13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</row>
    <row r="425" spans="1:27" ht="13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</row>
    <row r="426" spans="1:27" ht="13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</row>
    <row r="427" spans="1:27" ht="13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</row>
    <row r="428" spans="1:27" ht="13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 spans="1:27" ht="13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</row>
    <row r="430" spans="1:27" ht="13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</row>
    <row r="431" spans="1:27" ht="13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</row>
    <row r="432" spans="1:27" ht="13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</row>
    <row r="433" spans="1:27" ht="13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</row>
    <row r="434" spans="1:27" ht="13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</row>
    <row r="435" spans="1:27" ht="13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</row>
    <row r="436" spans="1:27" ht="13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</row>
    <row r="437" spans="1:27" ht="13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</row>
    <row r="438" spans="1:27" ht="13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</row>
    <row r="439" spans="1:27" ht="13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</row>
    <row r="440" spans="1:27" ht="13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</row>
    <row r="441" spans="1:27" ht="13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 spans="1:27" ht="13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</row>
    <row r="443" spans="1:27" ht="13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</row>
    <row r="444" spans="1:27" ht="13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</row>
    <row r="445" spans="1:27" ht="13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</row>
    <row r="446" spans="1:27" ht="13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</row>
    <row r="447" spans="1:27" ht="13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</row>
    <row r="448" spans="1:27" ht="13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</row>
    <row r="449" spans="1:27" ht="13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</row>
    <row r="450" spans="1:27" ht="13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</row>
    <row r="451" spans="1:27" ht="13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</row>
    <row r="452" spans="1:27" ht="13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</row>
    <row r="453" spans="1:27" ht="13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</row>
    <row r="454" spans="1:27" ht="13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 spans="1:27" ht="13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</row>
    <row r="456" spans="1:27" ht="13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</row>
    <row r="457" spans="1:27" ht="13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</row>
    <row r="458" spans="1:27" ht="13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</row>
    <row r="459" spans="1:27" ht="13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</row>
    <row r="460" spans="1:27" ht="13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</row>
    <row r="461" spans="1:27" ht="13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</row>
    <row r="462" spans="1:27" ht="13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</row>
    <row r="463" spans="1:27" ht="13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</row>
    <row r="464" spans="1:27" ht="13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</row>
    <row r="465" spans="1:27" ht="13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</row>
    <row r="466" spans="1:27" ht="13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</row>
    <row r="467" spans="1:27" ht="13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 spans="1:27" ht="13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</row>
    <row r="469" spans="1:27" ht="13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</row>
    <row r="470" spans="1:27" ht="13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</row>
    <row r="471" spans="1:27" ht="13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</row>
    <row r="472" spans="1:27" ht="13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</row>
    <row r="473" spans="1:27" ht="13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</row>
    <row r="474" spans="1:27" ht="13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</row>
    <row r="475" spans="1:27" ht="13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</row>
    <row r="476" spans="1:27" ht="13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</row>
    <row r="477" spans="1:27" ht="13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</row>
    <row r="478" spans="1:27" ht="13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</row>
    <row r="479" spans="1:27" ht="13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</row>
    <row r="480" spans="1:27" ht="13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1:27" ht="13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</row>
    <row r="482" spans="1:27" ht="13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</row>
    <row r="483" spans="1:27" ht="13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</row>
    <row r="484" spans="1:27" ht="13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</row>
    <row r="485" spans="1:27" ht="13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</row>
    <row r="486" spans="1:27" ht="13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</row>
    <row r="487" spans="1:27" ht="13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</row>
    <row r="488" spans="1:27" ht="13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</row>
    <row r="489" spans="1:27" ht="13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</row>
    <row r="490" spans="1:27" ht="13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</row>
    <row r="491" spans="1:27" ht="13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</row>
    <row r="492" spans="1:27" ht="13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 spans="1:27" ht="13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 spans="1:27" ht="13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 spans="1:27" ht="13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 spans="1:27" ht="13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 spans="1:27" ht="13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 spans="1:27" ht="13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 spans="1:27" ht="13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 spans="1:27" ht="13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 spans="1:27" ht="13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</row>
    <row r="502" spans="1:27" ht="13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 spans="1:27" ht="13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</row>
    <row r="504" spans="1:27" ht="13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</row>
    <row r="505" spans="1:27" ht="13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</row>
    <row r="506" spans="1:27" ht="13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 spans="1:27" ht="13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</row>
    <row r="508" spans="1:27" ht="13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 spans="1:27" ht="13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</row>
    <row r="510" spans="1:27" ht="13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 spans="1:27" ht="13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 spans="1:27" ht="13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</row>
    <row r="513" spans="1:27" ht="13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</row>
    <row r="514" spans="1:27" ht="13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</row>
    <row r="515" spans="1:27" ht="13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</row>
    <row r="516" spans="1:27" ht="13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</row>
    <row r="517" spans="1:27" ht="13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 spans="1:27" ht="13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 spans="1:27" ht="13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 spans="1:27" ht="13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 spans="1:27" ht="13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</row>
    <row r="522" spans="1:27" ht="13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</row>
    <row r="523" spans="1:27" ht="13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 spans="1:27" ht="13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 spans="1:27" ht="13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</row>
    <row r="526" spans="1:27" ht="13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</row>
    <row r="527" spans="1:27" ht="13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</row>
    <row r="528" spans="1:27" ht="13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</row>
    <row r="529" spans="1:27" ht="13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</row>
    <row r="530" spans="1:27" ht="13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</row>
    <row r="531" spans="1:27" ht="13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</row>
    <row r="532" spans="1:27" ht="13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</row>
    <row r="533" spans="1:27" ht="13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</row>
    <row r="534" spans="1:27" ht="13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</row>
    <row r="535" spans="1:27" ht="13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 spans="1:27" ht="13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</row>
    <row r="537" spans="1:27" ht="13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 spans="1:27" ht="13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</row>
    <row r="539" spans="1:27" ht="13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</row>
    <row r="540" spans="1:27" ht="13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ht="13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</row>
    <row r="542" spans="1:27" ht="13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</row>
    <row r="543" spans="1:27" ht="13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</row>
    <row r="544" spans="1:27" ht="13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 spans="1:27" ht="13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</row>
    <row r="546" spans="1:27" ht="13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</row>
    <row r="547" spans="1:27" ht="13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</row>
    <row r="548" spans="1:27" ht="13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</row>
    <row r="549" spans="1:27" ht="13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 spans="1:27" ht="13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</row>
    <row r="551" spans="1:27" ht="13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</row>
    <row r="552" spans="1:27" ht="13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 spans="1:27" ht="13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 spans="1:27" ht="13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</row>
    <row r="555" spans="1:27" ht="13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 spans="1:27" ht="13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</row>
    <row r="557" spans="1:27" ht="13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</row>
    <row r="558" spans="1:27" ht="13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</row>
    <row r="559" spans="1:27" ht="13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</row>
    <row r="560" spans="1:27" ht="13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 spans="1:27" ht="13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</row>
    <row r="562" spans="1:27" ht="13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 spans="1:27" ht="13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</row>
    <row r="564" spans="1:27" ht="13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</row>
    <row r="565" spans="1:27" ht="13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</row>
    <row r="566" spans="1:27" ht="13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</row>
    <row r="567" spans="1:27" ht="13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</row>
    <row r="568" spans="1:27" ht="13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</row>
    <row r="569" spans="1:27" ht="13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</row>
    <row r="570" spans="1:27" ht="13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</row>
    <row r="571" spans="1:27" ht="13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</row>
    <row r="572" spans="1:27" ht="13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</row>
    <row r="573" spans="1:27" ht="13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</row>
    <row r="574" spans="1:27" ht="13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</row>
    <row r="575" spans="1:27" ht="13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</row>
    <row r="576" spans="1:27" ht="13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 spans="1:27" ht="13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</row>
    <row r="578" spans="1:27" ht="13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</row>
    <row r="579" spans="1:27" ht="13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</row>
    <row r="580" spans="1:27" ht="13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</row>
    <row r="581" spans="1:27" ht="13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</row>
    <row r="582" spans="1:27" ht="13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</row>
    <row r="583" spans="1:27" ht="13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</row>
    <row r="584" spans="1:27" ht="13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</row>
    <row r="585" spans="1:27" ht="13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</row>
    <row r="586" spans="1:27" ht="13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</row>
    <row r="587" spans="1:27" ht="13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</row>
    <row r="588" spans="1:27" ht="13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</row>
    <row r="589" spans="1:27" ht="13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</row>
    <row r="590" spans="1:27" ht="13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</row>
    <row r="591" spans="1:27" ht="13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</row>
    <row r="592" spans="1:27" ht="13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</row>
    <row r="593" spans="1:27" ht="13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</row>
    <row r="594" spans="1:27" ht="13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</row>
    <row r="595" spans="1:27" ht="13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</row>
    <row r="596" spans="1:27" ht="13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</row>
    <row r="597" spans="1:27" ht="13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</row>
    <row r="598" spans="1:27" ht="13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</row>
    <row r="599" spans="1:27" ht="13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</row>
    <row r="600" spans="1:27" ht="13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ht="13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</row>
    <row r="602" spans="1:27" ht="13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</row>
    <row r="603" spans="1:27" ht="13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</row>
    <row r="604" spans="1:27" ht="13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</row>
    <row r="605" spans="1:27" ht="13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</row>
    <row r="606" spans="1:27" ht="13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</row>
    <row r="607" spans="1:27" ht="13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</row>
    <row r="608" spans="1:27" ht="13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</row>
    <row r="609" spans="1:27" ht="13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</row>
    <row r="610" spans="1:27" ht="13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</row>
    <row r="611" spans="1:27" ht="13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</row>
    <row r="612" spans="1:27" ht="13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</row>
    <row r="613" spans="1:27" ht="13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</row>
    <row r="614" spans="1:27" ht="13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</row>
    <row r="615" spans="1:27" ht="13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</row>
    <row r="616" spans="1:27" ht="13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</row>
    <row r="617" spans="1:27" ht="13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</row>
    <row r="618" spans="1:27" ht="13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</row>
    <row r="619" spans="1:27" ht="13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</row>
    <row r="620" spans="1:27" ht="13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</row>
    <row r="621" spans="1:27" ht="13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</row>
    <row r="622" spans="1:27" ht="13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</row>
    <row r="623" spans="1:27" ht="13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</row>
    <row r="624" spans="1:27" ht="13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</row>
    <row r="625" spans="1:27" ht="13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</row>
    <row r="626" spans="1:27" ht="13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</row>
    <row r="627" spans="1:27" ht="13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</row>
    <row r="628" spans="1:27" ht="13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</row>
    <row r="629" spans="1:27" ht="13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</row>
    <row r="630" spans="1:27" ht="13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</row>
    <row r="631" spans="1:27" ht="13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</row>
    <row r="632" spans="1:27" ht="13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</row>
    <row r="633" spans="1:27" ht="13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</row>
    <row r="634" spans="1:27" ht="13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</row>
    <row r="635" spans="1:27" ht="13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</row>
    <row r="636" spans="1:27" ht="13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</row>
    <row r="637" spans="1:27" ht="13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</row>
    <row r="638" spans="1:27" ht="13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</row>
    <row r="639" spans="1:27" ht="13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</row>
    <row r="640" spans="1:27" ht="13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</row>
    <row r="641" spans="1:27" ht="13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</row>
    <row r="642" spans="1:27" ht="13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</row>
    <row r="643" spans="1:27" ht="13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</row>
    <row r="644" spans="1:27" ht="13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</row>
    <row r="645" spans="1:27" ht="13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</row>
    <row r="646" spans="1:27" ht="13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</row>
    <row r="647" spans="1:27" ht="13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</row>
    <row r="648" spans="1:27" ht="13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</row>
    <row r="649" spans="1:27" ht="13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</row>
    <row r="650" spans="1:27" ht="13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</row>
    <row r="651" spans="1:27" ht="13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</row>
    <row r="652" spans="1:27" ht="13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</row>
    <row r="653" spans="1:27" ht="13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</row>
    <row r="654" spans="1:27" ht="13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</row>
    <row r="655" spans="1:27" ht="13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</row>
    <row r="656" spans="1:27" ht="13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</row>
    <row r="657" spans="1:27" ht="13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</row>
    <row r="658" spans="1:27" ht="13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</row>
    <row r="659" spans="1:27" ht="13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</row>
    <row r="660" spans="1:27" ht="13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ht="13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</row>
    <row r="662" spans="1:27" ht="13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</row>
    <row r="663" spans="1:27" ht="13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 spans="1:27" ht="13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</row>
    <row r="665" spans="1:27" ht="13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</row>
    <row r="666" spans="1:27" ht="13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</row>
    <row r="667" spans="1:27" ht="13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</row>
    <row r="668" spans="1:27" ht="13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</row>
    <row r="669" spans="1:27" ht="13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</row>
    <row r="670" spans="1:27" ht="13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</row>
    <row r="671" spans="1:27" ht="13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</row>
    <row r="672" spans="1:27" ht="13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</row>
    <row r="673" spans="1:27" ht="13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</row>
    <row r="674" spans="1:27" ht="13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</row>
    <row r="675" spans="1:27" ht="13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</row>
    <row r="676" spans="1:27" ht="13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</row>
    <row r="677" spans="1:27" ht="13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</row>
    <row r="678" spans="1:27" ht="13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</row>
    <row r="679" spans="1:27" ht="13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</row>
    <row r="680" spans="1:27" ht="13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</row>
    <row r="681" spans="1:27" ht="13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</row>
    <row r="682" spans="1:27" ht="13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</row>
    <row r="683" spans="1:27" ht="13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</row>
    <row r="684" spans="1:27" ht="13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</row>
    <row r="685" spans="1:27" ht="13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</row>
    <row r="686" spans="1:27" ht="13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</row>
    <row r="687" spans="1:27" ht="13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</row>
    <row r="688" spans="1:27" ht="13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</row>
    <row r="689" spans="1:27" ht="13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</row>
    <row r="690" spans="1:27" ht="13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</row>
    <row r="691" spans="1:27" ht="13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</row>
    <row r="692" spans="1:27" ht="13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</row>
    <row r="693" spans="1:27" ht="13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</row>
    <row r="694" spans="1:27" ht="13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</row>
    <row r="695" spans="1:27" ht="13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</row>
    <row r="696" spans="1:27" ht="13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</row>
    <row r="697" spans="1:27" ht="13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</row>
    <row r="698" spans="1:27" ht="13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</row>
    <row r="699" spans="1:27" ht="13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</row>
    <row r="700" spans="1:27" ht="13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</row>
    <row r="701" spans="1:27" ht="13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</row>
    <row r="702" spans="1:27" ht="13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</row>
    <row r="703" spans="1:27" ht="13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</row>
    <row r="704" spans="1:27" ht="13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</row>
    <row r="705" spans="1:27" ht="13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</row>
    <row r="706" spans="1:27" ht="13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</row>
    <row r="707" spans="1:27" ht="13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</row>
    <row r="708" spans="1:27" ht="13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</row>
    <row r="709" spans="1:27" ht="13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</row>
    <row r="710" spans="1:27" ht="13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</row>
    <row r="711" spans="1:27" ht="13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</row>
    <row r="712" spans="1:27" ht="13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</row>
    <row r="713" spans="1:27" ht="13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</row>
    <row r="714" spans="1:27" ht="13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</row>
    <row r="715" spans="1:27" ht="13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</row>
    <row r="716" spans="1:27" ht="13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</row>
    <row r="717" spans="1:27" ht="13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</row>
    <row r="718" spans="1:27" ht="13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</row>
    <row r="719" spans="1:27" ht="13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</row>
    <row r="720" spans="1:27" ht="13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1:27" ht="13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</row>
    <row r="722" spans="1:27" ht="13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</row>
    <row r="723" spans="1:27" ht="13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</row>
    <row r="724" spans="1:27" ht="13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</row>
    <row r="725" spans="1:27" ht="13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</row>
    <row r="726" spans="1:27" ht="13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</row>
    <row r="727" spans="1:27" ht="13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</row>
    <row r="728" spans="1:27" ht="13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</row>
    <row r="729" spans="1:27" ht="13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</row>
    <row r="730" spans="1:27" ht="13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</row>
    <row r="731" spans="1:27" ht="13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</row>
    <row r="732" spans="1:27" ht="13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</row>
    <row r="733" spans="1:27" ht="13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</row>
    <row r="734" spans="1:27" ht="13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 spans="1:27" ht="13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</row>
    <row r="736" spans="1:27" ht="13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 spans="1:27" ht="13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</row>
    <row r="738" spans="1:27" ht="13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</row>
    <row r="739" spans="1:27" ht="13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</row>
    <row r="740" spans="1:27" ht="13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</row>
    <row r="741" spans="1:27" ht="13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 spans="1:27" ht="13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3" spans="1:27" ht="13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</row>
    <row r="744" spans="1:27" ht="13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</row>
    <row r="745" spans="1:27" ht="13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</row>
    <row r="746" spans="1:27" ht="13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</row>
    <row r="747" spans="1:27" ht="13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</row>
    <row r="748" spans="1:27" ht="13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</row>
    <row r="749" spans="1:27" ht="13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</row>
    <row r="750" spans="1:27" ht="13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</row>
    <row r="751" spans="1:27" ht="13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</row>
    <row r="752" spans="1:27" ht="13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</row>
    <row r="753" spans="1:27" ht="13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</row>
    <row r="754" spans="1:27" ht="13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</row>
    <row r="755" spans="1:27" ht="13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</row>
    <row r="756" spans="1:27" ht="13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</row>
    <row r="757" spans="1:27" ht="13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</row>
    <row r="758" spans="1:27" ht="13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</row>
    <row r="759" spans="1:27" ht="13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</row>
    <row r="760" spans="1:27" ht="13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</row>
    <row r="761" spans="1:27" ht="13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</row>
    <row r="762" spans="1:27" ht="13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</row>
    <row r="763" spans="1:27" ht="13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</row>
    <row r="764" spans="1:27" ht="13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</row>
    <row r="765" spans="1:27" ht="13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</row>
    <row r="766" spans="1:27" ht="13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</row>
    <row r="767" spans="1:27" ht="13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</row>
    <row r="768" spans="1:27" ht="13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</row>
    <row r="769" spans="1:27" ht="13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</row>
    <row r="770" spans="1:27" ht="13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</row>
    <row r="771" spans="1:27" ht="13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</row>
    <row r="772" spans="1:27" ht="13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</row>
    <row r="773" spans="1:27" ht="13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</row>
    <row r="774" spans="1:27" ht="13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</row>
    <row r="775" spans="1:27" ht="13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</row>
    <row r="776" spans="1:27" ht="13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</row>
    <row r="777" spans="1:27" ht="13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</row>
    <row r="778" spans="1:27" ht="13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</row>
    <row r="779" spans="1:27" ht="13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</row>
    <row r="780" spans="1:27" ht="13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ht="13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</row>
    <row r="782" spans="1:27" ht="13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</row>
    <row r="783" spans="1:27" ht="13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</row>
    <row r="784" spans="1:27" ht="13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</row>
    <row r="785" spans="1:27" ht="13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</row>
    <row r="786" spans="1:27" ht="13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</row>
    <row r="787" spans="1:27" ht="13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</row>
    <row r="788" spans="1:27" ht="13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</row>
    <row r="789" spans="1:27" ht="13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</row>
    <row r="790" spans="1:27" ht="13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</row>
    <row r="791" spans="1:27" ht="13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</row>
    <row r="792" spans="1:27" ht="13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</row>
    <row r="793" spans="1:27" ht="13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</row>
    <row r="794" spans="1:27" ht="13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</row>
    <row r="795" spans="1:27" ht="13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</row>
    <row r="796" spans="1:27" ht="13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</row>
    <row r="797" spans="1:27" ht="13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</row>
    <row r="798" spans="1:27" ht="13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</row>
    <row r="799" spans="1:27" ht="13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</row>
    <row r="800" spans="1:27" ht="13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</row>
    <row r="801" spans="1:27" ht="13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</row>
    <row r="802" spans="1:27" ht="13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</row>
    <row r="803" spans="1:27" ht="13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</row>
    <row r="804" spans="1:27" ht="13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</row>
    <row r="805" spans="1:27" ht="13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</row>
    <row r="806" spans="1:27" ht="13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</row>
    <row r="807" spans="1:27" ht="13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</row>
    <row r="808" spans="1:27" ht="13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</row>
    <row r="809" spans="1:27" ht="13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</row>
    <row r="810" spans="1:27" ht="13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</row>
    <row r="811" spans="1:27" ht="13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</row>
    <row r="812" spans="1:27" ht="13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</row>
    <row r="813" spans="1:27" ht="13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</row>
    <row r="814" spans="1:27" ht="13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</row>
    <row r="815" spans="1:27" ht="13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</row>
    <row r="816" spans="1:27" ht="13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</row>
    <row r="817" spans="1:27" ht="13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</row>
    <row r="818" spans="1:27" ht="13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</row>
    <row r="819" spans="1:27" ht="13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</row>
    <row r="820" spans="1:27" ht="13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</row>
    <row r="821" spans="1:27" ht="13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</row>
    <row r="822" spans="1:27" ht="13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</row>
    <row r="823" spans="1:27" ht="13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</row>
    <row r="824" spans="1:27" ht="13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</row>
    <row r="825" spans="1:27" ht="13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</row>
    <row r="826" spans="1:27" ht="13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</row>
    <row r="827" spans="1:27" ht="13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</row>
    <row r="828" spans="1:27" ht="13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</row>
    <row r="829" spans="1:27" ht="13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</row>
    <row r="830" spans="1:27" ht="13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</row>
    <row r="831" spans="1:27" ht="13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</row>
    <row r="832" spans="1:27" ht="13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</row>
    <row r="833" spans="1:27" ht="13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</row>
    <row r="834" spans="1:27" ht="13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</row>
    <row r="835" spans="1:27" ht="13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</row>
    <row r="836" spans="1:27" ht="13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</row>
    <row r="837" spans="1:27" ht="13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</row>
    <row r="838" spans="1:27" ht="13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</row>
    <row r="839" spans="1:27" ht="13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</row>
    <row r="840" spans="1:27" ht="13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ht="13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</row>
    <row r="842" spans="1:27" ht="13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</row>
    <row r="843" spans="1:27" ht="13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</row>
    <row r="844" spans="1:27" ht="13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</row>
    <row r="845" spans="1:27" ht="13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</row>
    <row r="846" spans="1:27" ht="13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</row>
    <row r="847" spans="1:27" ht="13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</row>
    <row r="848" spans="1:27" ht="13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</row>
    <row r="849" spans="1:27" ht="13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</row>
    <row r="850" spans="1:27" ht="13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</row>
    <row r="851" spans="1:27" ht="13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</row>
    <row r="852" spans="1:27" ht="13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</row>
    <row r="853" spans="1:27" ht="13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</row>
    <row r="854" spans="1:27" ht="13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</row>
    <row r="855" spans="1:27" ht="13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</row>
    <row r="856" spans="1:27" ht="13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</row>
    <row r="857" spans="1:27" ht="13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</row>
    <row r="858" spans="1:27" ht="13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</row>
    <row r="859" spans="1:27" ht="13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</row>
    <row r="860" spans="1:27" ht="13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</row>
    <row r="861" spans="1:27" ht="13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</row>
    <row r="862" spans="1:27" ht="13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</row>
    <row r="863" spans="1:27" ht="13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</row>
    <row r="864" spans="1:27" ht="13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</row>
    <row r="865" spans="1:27" ht="13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</row>
    <row r="866" spans="1:27" ht="13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</row>
    <row r="867" spans="1:27" ht="13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</row>
    <row r="868" spans="1:27" ht="13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</row>
    <row r="869" spans="1:27" ht="13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</row>
    <row r="870" spans="1:27" ht="13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</row>
    <row r="871" spans="1:27" ht="13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</row>
    <row r="872" spans="1:27" ht="13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</row>
    <row r="873" spans="1:27" ht="13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</row>
    <row r="874" spans="1:27" ht="13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</row>
    <row r="875" spans="1:27" ht="13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</row>
    <row r="876" spans="1:27" ht="13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</row>
    <row r="877" spans="1:27" ht="13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</row>
    <row r="878" spans="1:27" ht="13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</row>
    <row r="879" spans="1:27" ht="13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</row>
    <row r="880" spans="1:27" ht="13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</row>
    <row r="881" spans="1:27" ht="13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</row>
    <row r="882" spans="1:27" ht="13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</row>
    <row r="883" spans="1:27" ht="13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</row>
    <row r="884" spans="1:27" ht="13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</row>
    <row r="885" spans="1:27" ht="13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</row>
    <row r="886" spans="1:27" ht="13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</row>
    <row r="887" spans="1:27" ht="13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</row>
    <row r="888" spans="1:27" ht="13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</row>
    <row r="889" spans="1:27" ht="13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</row>
    <row r="890" spans="1:27" ht="13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</row>
    <row r="891" spans="1:27" ht="13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</row>
    <row r="892" spans="1:27" ht="13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</row>
    <row r="893" spans="1:27" ht="13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</row>
    <row r="894" spans="1:27" ht="13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</row>
    <row r="895" spans="1:27" ht="13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</row>
    <row r="896" spans="1:27" ht="13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</row>
    <row r="897" spans="1:27" ht="13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</row>
    <row r="898" spans="1:27" ht="13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</row>
    <row r="899" spans="1:27" ht="13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</row>
    <row r="900" spans="1:27" ht="13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ht="13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</row>
    <row r="902" spans="1:27" ht="13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</row>
    <row r="903" spans="1:27" ht="13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</row>
    <row r="904" spans="1:27" ht="13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</row>
    <row r="905" spans="1:27" ht="13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</row>
    <row r="906" spans="1:27" ht="13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</row>
    <row r="907" spans="1:27" ht="13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</row>
    <row r="908" spans="1:27" ht="13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</row>
    <row r="909" spans="1:27" ht="13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</row>
    <row r="910" spans="1:27" ht="13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</row>
    <row r="911" spans="1:27" ht="13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</row>
    <row r="912" spans="1:27" ht="13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</row>
    <row r="913" spans="1:27" ht="13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</row>
    <row r="914" spans="1:27" ht="13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</row>
    <row r="915" spans="1:27" ht="13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</row>
    <row r="916" spans="1:27" ht="13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</row>
    <row r="917" spans="1:27" ht="13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</row>
    <row r="918" spans="1:27" ht="13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</row>
    <row r="919" spans="1:27" ht="13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</row>
    <row r="920" spans="1:27" ht="13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</row>
    <row r="921" spans="1:27" ht="13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</row>
    <row r="922" spans="1:27" ht="13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</row>
    <row r="923" spans="1:27" ht="13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</row>
    <row r="924" spans="1:27" ht="13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</row>
    <row r="925" spans="1:27" ht="13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</row>
    <row r="926" spans="1:27" ht="13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</row>
    <row r="927" spans="1:27" ht="13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</row>
    <row r="928" spans="1:27" ht="13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</row>
    <row r="929" spans="1:27" ht="13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</row>
    <row r="930" spans="1:27" ht="13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</row>
    <row r="931" spans="1:27" ht="13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</row>
    <row r="932" spans="1:27" ht="13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</row>
    <row r="933" spans="1:27" ht="13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</row>
    <row r="934" spans="1:27" ht="13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</row>
    <row r="935" spans="1:27" ht="13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</row>
    <row r="936" spans="1:27" ht="13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</row>
    <row r="937" spans="1:27" ht="13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</row>
    <row r="938" spans="1:27" ht="13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</row>
    <row r="939" spans="1:27" ht="13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</row>
    <row r="940" spans="1:27" ht="13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</row>
    <row r="941" spans="1:27" ht="13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</row>
    <row r="942" spans="1:27" ht="13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</row>
    <row r="943" spans="1:27" ht="13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</row>
    <row r="944" spans="1:27" ht="13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</row>
    <row r="945" spans="1:27" ht="13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</row>
    <row r="946" spans="1:27" ht="13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</row>
    <row r="947" spans="1:27" ht="13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</row>
    <row r="948" spans="1:27" ht="13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</row>
    <row r="949" spans="1:27" ht="13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</row>
    <row r="950" spans="1:27" ht="13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</row>
    <row r="951" spans="1:27" ht="13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</row>
    <row r="952" spans="1:27" ht="13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</row>
    <row r="953" spans="1:27" ht="13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</row>
    <row r="954" spans="1:27" ht="13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</row>
    <row r="955" spans="1:27" ht="13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</row>
    <row r="956" spans="1:27" ht="13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</row>
    <row r="957" spans="1:27" ht="13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</row>
    <row r="958" spans="1:27" ht="13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</row>
    <row r="959" spans="1:27" ht="13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</row>
    <row r="960" spans="1:27" ht="13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1:27" ht="13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</row>
    <row r="962" spans="1:27" ht="13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</row>
    <row r="963" spans="1:27" ht="13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</row>
    <row r="964" spans="1:27" ht="13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</row>
    <row r="965" spans="1:27" ht="13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</row>
    <row r="966" spans="1:27" ht="13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</row>
    <row r="967" spans="1:27" ht="13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</row>
    <row r="968" spans="1:27" ht="13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</row>
    <row r="969" spans="1:27" ht="13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</row>
    <row r="970" spans="1:27" ht="13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</row>
    <row r="971" spans="1:27" ht="13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</row>
    <row r="972" spans="1:27" ht="13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</row>
    <row r="973" spans="1:27" ht="13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</row>
    <row r="974" spans="1:27" ht="13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</row>
    <row r="975" spans="1:27" ht="13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</row>
    <row r="976" spans="1:27" ht="13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</row>
    <row r="977" spans="1:27" ht="13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</row>
    <row r="978" spans="1:27" ht="13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</row>
    <row r="979" spans="1:27" ht="13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</row>
    <row r="980" spans="1:27" ht="13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</row>
    <row r="981" spans="1:27" ht="13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</row>
    <row r="982" spans="1:27" ht="13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</row>
    <row r="983" spans="1:27" ht="13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</row>
    <row r="984" spans="1:27" ht="13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</row>
    <row r="985" spans="1:27" ht="13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</row>
    <row r="986" spans="1:27" ht="13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</row>
    <row r="987" spans="1:27" ht="13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</row>
    <row r="988" spans="1:27" ht="13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</row>
    <row r="989" spans="1:27" ht="13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</row>
    <row r="990" spans="1:27" ht="13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</row>
    <row r="991" spans="1:27" ht="13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</row>
    <row r="992" spans="1:27" ht="13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</row>
    <row r="993" spans="1:27" ht="13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</row>
    <row r="994" spans="1:27" ht="13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</row>
    <row r="995" spans="1:27" ht="13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</row>
    <row r="996" spans="1:27" ht="13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</row>
    <row r="997" spans="1:27" ht="13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</row>
    <row r="998" spans="1:27" ht="13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</row>
    <row r="999" spans="1:27" ht="13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</row>
    <row r="1000" spans="1:27" ht="13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</row>
    <row r="1001" spans="1:27" ht="13.2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</row>
  </sheetData>
  <sheetProtection algorithmName="SHA-512" hashValue="sIb47tpYE3O6w6GgXwKNVkC6ROGVdDt2RBLlDENfs1k02PczvroKvm6+0/3ayET1haZESMV1o724VIKyFSf55Q==" saltValue="blvk+MUWKFShX5i/8tuZ+w==" spinCount="100000" sheet="1" objects="1" scenarios="1"/>
  <mergeCells count="5">
    <mergeCell ref="B28:C28"/>
    <mergeCell ref="B29:C29"/>
    <mergeCell ref="B26:C26"/>
    <mergeCell ref="B27:C27"/>
    <mergeCell ref="D13:J1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QFD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Allan Caton</dc:creator>
  <cp:lastModifiedBy>Keith Caton</cp:lastModifiedBy>
  <dcterms:created xsi:type="dcterms:W3CDTF">2018-02-01T17:39:02Z</dcterms:created>
  <dcterms:modified xsi:type="dcterms:W3CDTF">2018-02-16T21:43:20Z</dcterms:modified>
</cp:coreProperties>
</file>